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tamarf\Downloads\"/>
    </mc:Choice>
  </mc:AlternateContent>
  <xr:revisionPtr revIDLastSave="0" documentId="8_{03294982-88CF-4A08-A027-CE32DB6C029A}" xr6:coauthVersionLast="40" xr6:coauthVersionMax="40" xr10:uidLastSave="{00000000-0000-0000-0000-000000000000}"/>
  <bookViews>
    <workbookView xWindow="33540" yWindow="2430" windowWidth="21600" windowHeight="11265" xr2:uid="{00000000-000D-0000-FFFF-FFFF00000000}"/>
  </bookViews>
  <sheets>
    <sheet name="Scorecard" sheetId="1" r:id="rId1"/>
    <sheet name="Post Tracking" sheetId="2" r:id="rId2"/>
    <sheet name="Dashboard"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 i="3" l="1"/>
  <c r="F31" i="1"/>
  <c r="F30" i="1"/>
  <c r="K5" i="3" s="1"/>
  <c r="F29" i="1"/>
  <c r="F28" i="1"/>
  <c r="F27" i="1"/>
  <c r="F26" i="1"/>
  <c r="G17" i="1"/>
  <c r="H17" i="1" s="1"/>
  <c r="I17" i="1" s="1"/>
  <c r="K2" i="3" s="1"/>
  <c r="E13" i="1"/>
  <c r="E12" i="1"/>
  <c r="E11" i="1"/>
  <c r="E10" i="1"/>
  <c r="E9" i="1"/>
</calcChain>
</file>

<file path=xl/sharedStrings.xml><?xml version="1.0" encoding="utf-8"?>
<sst xmlns="http://schemas.openxmlformats.org/spreadsheetml/2006/main" count="56" uniqueCount="42">
  <si>
    <t>Date</t>
  </si>
  <si>
    <t>Post</t>
  </si>
  <si>
    <t>Platform</t>
  </si>
  <si>
    <t>Type/Format</t>
  </si>
  <si>
    <t>Reach</t>
  </si>
  <si>
    <t>Spend</t>
  </si>
  <si>
    <t>Engagement</t>
  </si>
  <si>
    <t>Clicks</t>
  </si>
  <si>
    <t>CPM</t>
  </si>
  <si>
    <t>CPE/CPC</t>
  </si>
  <si>
    <t>Conversions</t>
  </si>
  <si>
    <t>CAC</t>
  </si>
  <si>
    <t>Notes</t>
  </si>
  <si>
    <t>How to Use this Scorecard</t>
  </si>
  <si>
    <t>For more information, read the full post: &lt;INSERT POST LINK&gt;</t>
  </si>
  <si>
    <t>Start on this page by adding your high-level metrics. Track your reach, engagement, and conversions for each channel. See the examples below. On the "Post Tracking" page, keep track of each individual post and its performance. Lastly, use the "Dashboard" page to create a quick, at-a-glance dashboard for the relevant metrics you're tracking across different channels.</t>
  </si>
  <si>
    <t>Reach &amp; Audience</t>
  </si>
  <si>
    <t>Week Starting</t>
  </si>
  <si>
    <t>Facebook</t>
  </si>
  <si>
    <t>Twitter</t>
  </si>
  <si>
    <t>Fans</t>
  </si>
  <si>
    <t>New Fans</t>
  </si>
  <si>
    <t>Followers</t>
  </si>
  <si>
    <t>New Followers</t>
  </si>
  <si>
    <t>Posts</t>
  </si>
  <si>
    <t>Likes</t>
  </si>
  <si>
    <t>Shares</t>
  </si>
  <si>
    <t>Comments</t>
  </si>
  <si>
    <t>Total</t>
  </si>
  <si>
    <t>Eng. Avg</t>
  </si>
  <si>
    <t>Eng. %</t>
  </si>
  <si>
    <t>Retweets</t>
  </si>
  <si>
    <t>Replies</t>
  </si>
  <si>
    <t>Conversion</t>
  </si>
  <si>
    <t>Traffic</t>
  </si>
  <si>
    <t>Asst Conversions</t>
  </si>
  <si>
    <t>Total Conversions</t>
  </si>
  <si>
    <t>Facebook Engagement Avg.</t>
  </si>
  <si>
    <t>Facebook Engagement Rate</t>
  </si>
  <si>
    <t>Facebook Conversions YTD</t>
  </si>
  <si>
    <t>Direct</t>
  </si>
  <si>
    <t>Assisted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</si>
</sst>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2" x14ac:knownFonts="1">
    <font>
      <sz val="10"/>
      <color rgb="FF000000"/>
      <name val="Arial"/>
    </font>
    <font>
      <b/>
      <sz val="10"/>
      <color rgb="FFFFFFFF"/>
      <name val="Arial"/>
    </font>
    <font>
      <sz val="10"/>
      <name val="Arial"/>
    </font>
    <font>
      <i/>
      <sz val="10"/>
      <name val="Arial"/>
    </font>
    <font>
      <sz val="10"/>
      <color rgb="FFFFFFFF"/>
      <name val="Arial"/>
    </font>
    <font>
      <i/>
      <sz val="10"/>
      <color rgb="FF999999"/>
      <name val="Arial"/>
    </font>
    <font>
      <i/>
      <sz val="10"/>
      <color rgb="FFB7B7B7"/>
      <name val="Arial"/>
    </font>
    <font>
      <b/>
      <sz val="10"/>
      <name val="Arial"/>
    </font>
    <font>
      <b/>
      <sz val="18"/>
      <color rgb="FFF1C232"/>
      <name val="Arial"/>
    </font>
    <font>
      <b/>
      <sz val="18"/>
      <color rgb="FFE69138"/>
      <name val="Arial"/>
    </font>
    <font>
      <b/>
      <sz val="24"/>
      <color rgb="FF1155CC"/>
      <name val="Arial"/>
    </font>
    <font>
      <b/>
      <sz val="36"/>
      <color rgb="FF1155CC"/>
      <name val="Arial"/>
    </font>
  </fonts>
  <fills count="17">
    <fill>
      <patternFill patternType="none"/>
    </fill>
    <fill>
      <patternFill patternType="gray125"/>
    </fill>
    <fill>
      <patternFill patternType="solid">
        <fgColor rgb="FFA61C00"/>
        <bgColor rgb="FFA61C00"/>
      </patternFill>
    </fill>
    <fill>
      <patternFill patternType="solid">
        <fgColor rgb="FFCCCCCC"/>
        <bgColor rgb="FFCCCCCC"/>
      </patternFill>
    </fill>
    <fill>
      <patternFill patternType="solid">
        <fgColor rgb="FFE69138"/>
        <bgColor rgb="FFE69138"/>
      </patternFill>
    </fill>
    <fill>
      <patternFill patternType="solid">
        <fgColor rgb="FFF6B26B"/>
        <bgColor rgb="FFF6B26B"/>
      </patternFill>
    </fill>
    <fill>
      <patternFill patternType="solid">
        <fgColor rgb="FFF9CB9C"/>
        <bgColor rgb="FFF9CB9C"/>
      </patternFill>
    </fill>
    <fill>
      <patternFill patternType="solid">
        <fgColor rgb="FFFFFFFF"/>
        <bgColor rgb="FFFFFFFF"/>
      </patternFill>
    </fill>
    <fill>
      <patternFill patternType="solid">
        <fgColor rgb="FFF3F3F3"/>
        <bgColor rgb="FFF3F3F3"/>
      </patternFill>
    </fill>
    <fill>
      <patternFill patternType="solid">
        <fgColor rgb="FF6AA84F"/>
        <bgColor rgb="FF6AA84F"/>
      </patternFill>
    </fill>
    <fill>
      <patternFill patternType="solid">
        <fgColor rgb="FF93C47D"/>
        <bgColor rgb="FF93C47D"/>
      </patternFill>
    </fill>
    <fill>
      <patternFill patternType="solid">
        <fgColor rgb="FFB6D7A8"/>
        <bgColor rgb="FFB6D7A8"/>
      </patternFill>
    </fill>
    <fill>
      <patternFill patternType="solid">
        <fgColor rgb="FF1155CC"/>
        <bgColor rgb="FF1155CC"/>
      </patternFill>
    </fill>
    <fill>
      <patternFill patternType="solid">
        <fgColor rgb="FF3C78D8"/>
        <bgColor rgb="FF3C78D8"/>
      </patternFill>
    </fill>
    <fill>
      <patternFill patternType="solid">
        <fgColor rgb="FF6D9EEB"/>
        <bgColor rgb="FF6D9EEB"/>
      </patternFill>
    </fill>
    <fill>
      <patternFill patternType="solid">
        <fgColor rgb="FFFFF2CC"/>
        <bgColor rgb="FFFFF2CC"/>
      </patternFill>
    </fill>
    <fill>
      <patternFill patternType="solid">
        <fgColor rgb="FFFCE5CD"/>
        <bgColor rgb="FFFCE5CD"/>
      </patternFill>
    </fill>
  </fills>
  <borders count="4">
    <border>
      <left/>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s>
  <cellStyleXfs count="1">
    <xf numFmtId="0" fontId="0" fillId="0" borderId="0"/>
  </cellStyleXfs>
  <cellXfs count="46">
    <xf numFmtId="0" fontId="0" fillId="0" borderId="0" xfId="0" applyFont="1" applyAlignment="1"/>
    <xf numFmtId="0" fontId="1" fillId="2" borderId="0" xfId="0" applyFont="1" applyFill="1" applyAlignment="1">
      <alignment horizontal="center"/>
    </xf>
    <xf numFmtId="0" fontId="2" fillId="0" borderId="0" xfId="0" applyFont="1"/>
    <xf numFmtId="164" fontId="2" fillId="3" borderId="0" xfId="0" applyNumberFormat="1" applyFont="1" applyFill="1" applyAlignment="1"/>
    <xf numFmtId="0" fontId="2" fillId="0" borderId="0" xfId="0" applyFont="1"/>
    <xf numFmtId="0" fontId="2" fillId="6" borderId="0" xfId="0" applyFont="1" applyFill="1" applyAlignment="1">
      <alignment horizontal="center"/>
    </xf>
    <xf numFmtId="164" fontId="2" fillId="7" borderId="0" xfId="0" applyNumberFormat="1" applyFont="1" applyFill="1" applyAlignment="1"/>
    <xf numFmtId="0" fontId="5" fillId="7" borderId="0" xfId="0" applyFont="1" applyFill="1" applyAlignment="1"/>
    <xf numFmtId="0" fontId="2" fillId="7" borderId="0" xfId="0" applyFont="1" applyFill="1"/>
    <xf numFmtId="164" fontId="2" fillId="8" borderId="0" xfId="0" applyNumberFormat="1" applyFont="1" applyFill="1" applyAlignment="1"/>
    <xf numFmtId="0" fontId="5" fillId="8" borderId="0" xfId="0" applyFont="1" applyFill="1" applyAlignment="1"/>
    <xf numFmtId="0" fontId="5" fillId="8" borderId="0" xfId="0" applyFont="1" applyFill="1"/>
    <xf numFmtId="0" fontId="2" fillId="8" borderId="0" xfId="0" applyFont="1" applyFill="1"/>
    <xf numFmtId="0" fontId="5" fillId="7" borderId="0" xfId="0" applyFont="1" applyFill="1"/>
    <xf numFmtId="0" fontId="2" fillId="11" borderId="0" xfId="0" applyFont="1" applyFill="1" applyAlignment="1">
      <alignment horizontal="center"/>
    </xf>
    <xf numFmtId="0" fontId="6" fillId="7" borderId="0" xfId="0" applyFont="1" applyFill="1" applyAlignment="1"/>
    <xf numFmtId="0" fontId="6" fillId="7" borderId="0" xfId="0" applyFont="1" applyFill="1"/>
    <xf numFmtId="4" fontId="6" fillId="7" borderId="0" xfId="0" applyNumberFormat="1" applyFont="1" applyFill="1"/>
    <xf numFmtId="10" fontId="6" fillId="7" borderId="0" xfId="0" applyNumberFormat="1" applyFont="1" applyFill="1"/>
    <xf numFmtId="0" fontId="2" fillId="14" borderId="0" xfId="0" applyFont="1" applyFill="1" applyAlignment="1">
      <alignment horizontal="center"/>
    </xf>
    <xf numFmtId="0" fontId="7" fillId="0" borderId="0" xfId="0" applyFont="1" applyAlignment="1"/>
    <xf numFmtId="0" fontId="2" fillId="0" borderId="0" xfId="0" applyFont="1" applyAlignment="1"/>
    <xf numFmtId="0" fontId="11" fillId="0" borderId="0" xfId="0" applyFont="1" applyAlignment="1">
      <alignment horizontal="center"/>
    </xf>
    <xf numFmtId="164" fontId="2" fillId="0" borderId="0" xfId="0" applyNumberFormat="1" applyFont="1"/>
    <xf numFmtId="0" fontId="1" fillId="5" borderId="1" xfId="0" applyFont="1" applyFill="1" applyBorder="1" applyAlignment="1">
      <alignment horizont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xf numFmtId="0" fontId="2" fillId="0" borderId="0" xfId="0" applyFont="1"/>
    <xf numFmtId="0" fontId="1" fillId="0" borderId="0" xfId="0" applyFont="1" applyAlignment="1"/>
    <xf numFmtId="0" fontId="3" fillId="0" borderId="0" xfId="0" applyFont="1" applyAlignment="1">
      <alignment vertical="top"/>
    </xf>
    <xf numFmtId="0" fontId="4" fillId="4" borderId="0" xfId="0" applyFont="1" applyFill="1" applyAlignment="1">
      <alignment horizontal="center" vertical="center" textRotation="90"/>
    </xf>
    <xf numFmtId="0" fontId="4" fillId="9" borderId="0" xfId="0" applyFont="1" applyFill="1" applyAlignment="1">
      <alignment horizontal="center" vertical="center" textRotation="90"/>
    </xf>
    <xf numFmtId="0" fontId="1" fillId="13" borderId="0" xfId="0" applyFont="1" applyFill="1" applyAlignment="1">
      <alignment horizontal="center" vertical="top"/>
    </xf>
    <xf numFmtId="0" fontId="1" fillId="13" borderId="1" xfId="0" applyFont="1" applyFill="1" applyBorder="1" applyAlignment="1">
      <alignment horizontal="center"/>
    </xf>
    <xf numFmtId="0" fontId="1" fillId="10" borderId="1" xfId="0" applyFont="1" applyFill="1" applyBorder="1" applyAlignment="1">
      <alignment horizontal="center"/>
    </xf>
    <xf numFmtId="0" fontId="1" fillId="10" borderId="0" xfId="0" applyFont="1" applyFill="1" applyAlignment="1">
      <alignment horizontal="center" vertical="top"/>
    </xf>
    <xf numFmtId="0" fontId="4" fillId="12" borderId="0" xfId="0" applyFont="1" applyFill="1" applyAlignment="1">
      <alignment horizontal="center" vertical="center" textRotation="90"/>
    </xf>
    <xf numFmtId="0" fontId="1" fillId="5" borderId="0" xfId="0" applyFont="1" applyFill="1" applyAlignment="1">
      <alignment horizontal="center" vertical="top"/>
    </xf>
    <xf numFmtId="0" fontId="7" fillId="15" borderId="0" xfId="0" applyFont="1" applyFill="1" applyAlignment="1">
      <alignment horizontal="center"/>
    </xf>
    <xf numFmtId="0" fontId="7" fillId="16" borderId="0" xfId="0" applyFont="1" applyFill="1" applyAlignment="1">
      <alignment horizontal="center"/>
    </xf>
    <xf numFmtId="0" fontId="8" fillId="0" borderId="0" xfId="0" applyFont="1" applyAlignment="1">
      <alignment horizontal="center" vertical="center"/>
    </xf>
    <xf numFmtId="10" fontId="9" fillId="0" borderId="0" xfId="0" applyNumberFormat="1" applyFont="1" applyAlignment="1">
      <alignment horizontal="center" vertical="center"/>
    </xf>
    <xf numFmtId="0" fontId="10" fillId="0" borderId="0" xfId="0" applyFont="1" applyAlignment="1">
      <alignment horizontal="center"/>
    </xf>
    <xf numFmtId="0" fontId="1" fillId="13"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pPr>
            <a:r>
              <a:t>Facebook Reach Trends</a:t>
            </a:r>
          </a:p>
        </c:rich>
      </c:tx>
      <c:overlay val="0"/>
    </c:title>
    <c:autoTitleDeleted val="0"/>
    <c:plotArea>
      <c:layout/>
      <c:areaChart>
        <c:grouping val="standard"/>
        <c:varyColors val="1"/>
        <c:ser>
          <c:idx val="0"/>
          <c:order val="0"/>
          <c:tx>
            <c:strRef>
              <c:f>Scorecard!$C$7</c:f>
              <c:strCache>
                <c:ptCount val="1"/>
                <c:pt idx="0">
                  <c:v>Fans</c:v>
                </c:pt>
              </c:strCache>
            </c:strRef>
          </c:tx>
          <c:spPr>
            <a:solidFill>
              <a:srgbClr val="3366CC">
                <a:alpha val="30000"/>
              </a:srgbClr>
            </a:solidFill>
            <a:ln w="19050" cmpd="sng">
              <a:solidFill>
                <a:srgbClr val="3366CC"/>
              </a:solidFill>
            </a:ln>
          </c:spPr>
          <c:cat>
            <c:numRef>
              <c:f>Scorecard!$B$9:$B$13</c:f>
              <c:numCache>
                <c:formatCode>m/d/yy</c:formatCode>
                <c:ptCount val="5"/>
                <c:pt idx="0">
                  <c:v>43485</c:v>
                </c:pt>
                <c:pt idx="1">
                  <c:v>43492</c:v>
                </c:pt>
                <c:pt idx="2">
                  <c:v>43499</c:v>
                </c:pt>
                <c:pt idx="3">
                  <c:v>43506</c:v>
                </c:pt>
                <c:pt idx="4">
                  <c:v>43513</c:v>
                </c:pt>
              </c:numCache>
            </c:numRef>
          </c:cat>
          <c:val>
            <c:numRef>
              <c:f>Scorecard!$C$8:$C$13</c:f>
              <c:numCache>
                <c:formatCode>General</c:formatCode>
                <c:ptCount val="6"/>
                <c:pt idx="0">
                  <c:v>1000</c:v>
                </c:pt>
                <c:pt idx="1">
                  <c:v>1050</c:v>
                </c:pt>
                <c:pt idx="2">
                  <c:v>1122</c:v>
                </c:pt>
                <c:pt idx="3">
                  <c:v>1215</c:v>
                </c:pt>
                <c:pt idx="4">
                  <c:v>1407</c:v>
                </c:pt>
                <c:pt idx="5">
                  <c:v>1566</c:v>
                </c:pt>
              </c:numCache>
            </c:numRef>
          </c:val>
          <c:extLst>
            <c:ext xmlns:c16="http://schemas.microsoft.com/office/drawing/2014/chart" uri="{C3380CC4-5D6E-409C-BE32-E72D297353CC}">
              <c16:uniqueId val="{00000000-5FD8-4765-B684-40A4361F47B9}"/>
            </c:ext>
          </c:extLst>
        </c:ser>
        <c:ser>
          <c:idx val="1"/>
          <c:order val="1"/>
          <c:tx>
            <c:strRef>
              <c:f>Scorecard!$D$7</c:f>
              <c:strCache>
                <c:ptCount val="1"/>
                <c:pt idx="0">
                  <c:v>Reach</c:v>
                </c:pt>
              </c:strCache>
            </c:strRef>
          </c:tx>
          <c:spPr>
            <a:solidFill>
              <a:srgbClr val="DC3912">
                <a:alpha val="30000"/>
              </a:srgbClr>
            </a:solidFill>
            <a:ln w="19050" cmpd="sng">
              <a:solidFill>
                <a:srgbClr val="DC3912"/>
              </a:solidFill>
            </a:ln>
          </c:spPr>
          <c:cat>
            <c:numRef>
              <c:f>Scorecard!$B$9:$B$13</c:f>
              <c:numCache>
                <c:formatCode>m/d/yy</c:formatCode>
                <c:ptCount val="5"/>
                <c:pt idx="0">
                  <c:v>43485</c:v>
                </c:pt>
                <c:pt idx="1">
                  <c:v>43492</c:v>
                </c:pt>
                <c:pt idx="2">
                  <c:v>43499</c:v>
                </c:pt>
                <c:pt idx="3">
                  <c:v>43506</c:v>
                </c:pt>
                <c:pt idx="4">
                  <c:v>43513</c:v>
                </c:pt>
              </c:numCache>
            </c:numRef>
          </c:cat>
          <c:val>
            <c:numRef>
              <c:f>Scorecard!$D$8:$D$13</c:f>
              <c:numCache>
                <c:formatCode>General</c:formatCode>
                <c:ptCount val="6"/>
                <c:pt idx="0">
                  <c:v>600</c:v>
                </c:pt>
                <c:pt idx="1">
                  <c:v>620</c:v>
                </c:pt>
                <c:pt idx="2">
                  <c:v>655</c:v>
                </c:pt>
                <c:pt idx="3">
                  <c:v>708</c:v>
                </c:pt>
                <c:pt idx="4">
                  <c:v>800</c:v>
                </c:pt>
                <c:pt idx="5">
                  <c:v>968</c:v>
                </c:pt>
              </c:numCache>
            </c:numRef>
          </c:val>
          <c:extLst>
            <c:ext xmlns:c16="http://schemas.microsoft.com/office/drawing/2014/chart" uri="{C3380CC4-5D6E-409C-BE32-E72D297353CC}">
              <c16:uniqueId val="{00000001-5FD8-4765-B684-40A4361F47B9}"/>
            </c:ext>
          </c:extLst>
        </c:ser>
        <c:ser>
          <c:idx val="2"/>
          <c:order val="2"/>
          <c:tx>
            <c:strRef>
              <c:f>Scorecard!$E$7</c:f>
              <c:strCache>
                <c:ptCount val="1"/>
                <c:pt idx="0">
                  <c:v>New Fans</c:v>
                </c:pt>
              </c:strCache>
            </c:strRef>
          </c:tx>
          <c:spPr>
            <a:solidFill>
              <a:srgbClr val="FF9900">
                <a:alpha val="30000"/>
              </a:srgbClr>
            </a:solidFill>
            <a:ln w="19050" cmpd="sng">
              <a:solidFill>
                <a:srgbClr val="FF9900"/>
              </a:solidFill>
            </a:ln>
          </c:spPr>
          <c:cat>
            <c:numRef>
              <c:f>Scorecard!$B$9:$B$13</c:f>
              <c:numCache>
                <c:formatCode>m/d/yy</c:formatCode>
                <c:ptCount val="5"/>
                <c:pt idx="0">
                  <c:v>43485</c:v>
                </c:pt>
                <c:pt idx="1">
                  <c:v>43492</c:v>
                </c:pt>
                <c:pt idx="2">
                  <c:v>43499</c:v>
                </c:pt>
                <c:pt idx="3">
                  <c:v>43506</c:v>
                </c:pt>
                <c:pt idx="4">
                  <c:v>43513</c:v>
                </c:pt>
              </c:numCache>
            </c:numRef>
          </c:cat>
          <c:val>
            <c:numRef>
              <c:f>Scorecard!$E$8:$E$13</c:f>
              <c:numCache>
                <c:formatCode>General</c:formatCode>
                <c:ptCount val="6"/>
                <c:pt idx="0">
                  <c:v>0</c:v>
                </c:pt>
                <c:pt idx="1">
                  <c:v>50</c:v>
                </c:pt>
                <c:pt idx="2">
                  <c:v>72</c:v>
                </c:pt>
                <c:pt idx="3">
                  <c:v>93</c:v>
                </c:pt>
                <c:pt idx="4">
                  <c:v>192</c:v>
                </c:pt>
                <c:pt idx="5">
                  <c:v>159</c:v>
                </c:pt>
              </c:numCache>
            </c:numRef>
          </c:val>
          <c:extLst>
            <c:ext xmlns:c16="http://schemas.microsoft.com/office/drawing/2014/chart" uri="{C3380CC4-5D6E-409C-BE32-E72D297353CC}">
              <c16:uniqueId val="{00000002-5FD8-4765-B684-40A4361F47B9}"/>
            </c:ext>
          </c:extLst>
        </c:ser>
        <c:dLbls>
          <c:showLegendKey val="0"/>
          <c:showVal val="0"/>
          <c:showCatName val="0"/>
          <c:showSerName val="0"/>
          <c:showPercent val="0"/>
          <c:showBubbleSize val="0"/>
        </c:dLbls>
        <c:axId val="1990788519"/>
        <c:axId val="153326582"/>
      </c:areaChart>
      <c:dateAx>
        <c:axId val="1990788519"/>
        <c:scaling>
          <c:orientation val="minMax"/>
        </c:scaling>
        <c:delete val="0"/>
        <c:axPos val="b"/>
        <c:numFmt formatCode="m/d/yy" sourceLinked="1"/>
        <c:majorTickMark val="cross"/>
        <c:minorTickMark val="cross"/>
        <c:tickLblPos val="nextTo"/>
        <c:txPr>
          <a:bodyPr/>
          <a:lstStyle/>
          <a:p>
            <a:pPr lvl="0">
              <a:defRPr b="0"/>
            </a:pPr>
            <a:endParaRPr lang="en-US"/>
          </a:p>
        </c:txPr>
        <c:crossAx val="153326582"/>
        <c:crosses val="autoZero"/>
        <c:auto val="1"/>
        <c:lblOffset val="100"/>
        <c:baseTimeUnit val="days"/>
      </c:dateAx>
      <c:valAx>
        <c:axId val="153326582"/>
        <c:scaling>
          <c:orientation val="minMax"/>
        </c:scaling>
        <c:delete val="0"/>
        <c:axPos val="l"/>
        <c:majorGridlines>
          <c:spPr>
            <a:ln>
              <a:solidFill>
                <a:srgbClr val="B7B7B7"/>
              </a:solidFill>
            </a:ln>
          </c:spPr>
        </c:majorGridlines>
        <c:numFmt formatCode="General" sourceLinked="1"/>
        <c:majorTickMark val="cross"/>
        <c:minorTickMark val="cross"/>
        <c:tickLblPos val="nextTo"/>
        <c:spPr>
          <a:ln w="47625">
            <a:noFill/>
          </a:ln>
        </c:spPr>
        <c:txPr>
          <a:bodyPr/>
          <a:lstStyle/>
          <a:p>
            <a:pPr lvl="0">
              <a:defRPr b="0"/>
            </a:pPr>
            <a:endParaRPr lang="en-US"/>
          </a:p>
        </c:txPr>
        <c:crossAx val="1990788519"/>
        <c:crosses val="autoZero"/>
        <c:crossBetween val="midCat"/>
      </c:valAx>
    </c:plotArea>
    <c:legend>
      <c:legendPos val="r"/>
      <c:overlay val="0"/>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152400</xdr:colOff>
      <xdr:row>0</xdr:row>
      <xdr:rowOff>152400</xdr:rowOff>
    </xdr:from>
    <xdr:ext cx="2552700" cy="69532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7677150" cy="3467100"/>
    <xdr:graphicFrame macro="">
      <xdr:nvGraphicFramePr>
        <xdr:cNvPr id="2" name="Chart 1" title="Chart">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39"/>
  <sheetViews>
    <sheetView tabSelected="1" workbookViewId="0">
      <selection activeCell="B21" sqref="B21"/>
    </sheetView>
  </sheetViews>
  <sheetFormatPr defaultColWidth="14.453125" defaultRowHeight="15.75" customHeight="1" x14ac:dyDescent="0.25"/>
  <cols>
    <col min="5" max="5" width="15.54296875" customWidth="1"/>
    <col min="6" max="6" width="15.81640625" customWidth="1"/>
    <col min="8" max="8" width="15.26953125" customWidth="1"/>
    <col min="14" max="14" width="15.26953125" customWidth="1"/>
  </cols>
  <sheetData>
    <row r="1" spans="1:26" ht="15.75" customHeight="1" x14ac:dyDescent="0.3">
      <c r="A1" s="29"/>
      <c r="B1" s="28"/>
      <c r="C1" s="28"/>
      <c r="D1" s="30" t="s">
        <v>13</v>
      </c>
      <c r="E1" s="28"/>
      <c r="F1" s="28"/>
      <c r="G1" s="28"/>
      <c r="H1" s="28"/>
      <c r="I1" s="31" t="s">
        <v>14</v>
      </c>
      <c r="J1" s="28"/>
      <c r="K1" s="28"/>
      <c r="L1" s="28"/>
    </row>
    <row r="2" spans="1:26" ht="15.75" customHeight="1" x14ac:dyDescent="0.25">
      <c r="A2" s="28"/>
      <c r="B2" s="28"/>
      <c r="C2" s="28"/>
      <c r="D2" s="27" t="s">
        <v>15</v>
      </c>
      <c r="E2" s="28"/>
      <c r="F2" s="28"/>
      <c r="G2" s="28"/>
      <c r="H2" s="28"/>
      <c r="I2" s="28"/>
      <c r="J2" s="28"/>
      <c r="K2" s="28"/>
      <c r="L2" s="28"/>
    </row>
    <row r="3" spans="1:26" ht="15.75" customHeight="1" x14ac:dyDescent="0.25">
      <c r="A3" s="28"/>
      <c r="B3" s="28"/>
      <c r="C3" s="28"/>
      <c r="D3" s="28"/>
      <c r="E3" s="28"/>
      <c r="F3" s="28"/>
      <c r="G3" s="28"/>
      <c r="H3" s="28"/>
      <c r="I3" s="28"/>
      <c r="J3" s="28"/>
      <c r="K3" s="28"/>
      <c r="L3" s="28"/>
    </row>
    <row r="4" spans="1:26" ht="15.75" customHeight="1" x14ac:dyDescent="0.25">
      <c r="A4" s="28"/>
      <c r="B4" s="28"/>
      <c r="C4" s="28"/>
      <c r="D4" s="28"/>
      <c r="E4" s="28"/>
      <c r="F4" s="28"/>
      <c r="G4" s="28"/>
      <c r="H4" s="28"/>
      <c r="I4" s="28"/>
      <c r="J4" s="28"/>
      <c r="K4" s="28"/>
      <c r="L4" s="28"/>
    </row>
    <row r="5" spans="1:26" ht="15.75" customHeight="1" x14ac:dyDescent="0.25">
      <c r="A5" s="28"/>
      <c r="B5" s="28"/>
      <c r="C5" s="28"/>
      <c r="D5" s="28"/>
      <c r="E5" s="28"/>
      <c r="F5" s="28"/>
      <c r="G5" s="28"/>
      <c r="H5" s="28"/>
      <c r="I5" s="28"/>
      <c r="J5" s="28"/>
      <c r="K5" s="28"/>
      <c r="L5" s="28"/>
    </row>
    <row r="6" spans="1:26" ht="15.75" customHeight="1" x14ac:dyDescent="0.3">
      <c r="A6" s="32" t="s">
        <v>16</v>
      </c>
      <c r="B6" s="39" t="s">
        <v>17</v>
      </c>
      <c r="C6" s="24" t="s">
        <v>18</v>
      </c>
      <c r="D6" s="25"/>
      <c r="E6" s="26"/>
      <c r="F6" s="24" t="s">
        <v>19</v>
      </c>
      <c r="G6" s="25"/>
      <c r="H6" s="26"/>
    </row>
    <row r="7" spans="1:26" ht="15.75" customHeight="1" x14ac:dyDescent="0.25">
      <c r="A7" s="28"/>
      <c r="B7" s="28"/>
      <c r="C7" s="5" t="s">
        <v>20</v>
      </c>
      <c r="D7" s="5" t="s">
        <v>4</v>
      </c>
      <c r="E7" s="5" t="s">
        <v>21</v>
      </c>
      <c r="F7" s="5" t="s">
        <v>22</v>
      </c>
      <c r="G7" s="5" t="s">
        <v>4</v>
      </c>
      <c r="H7" s="5" t="s">
        <v>23</v>
      </c>
    </row>
    <row r="8" spans="1:26" ht="15.75" customHeight="1" x14ac:dyDescent="0.3">
      <c r="A8" s="28"/>
      <c r="B8" s="6">
        <v>43478</v>
      </c>
      <c r="C8" s="7">
        <v>1000</v>
      </c>
      <c r="D8" s="7">
        <v>600</v>
      </c>
      <c r="E8" s="7">
        <v>0</v>
      </c>
      <c r="F8" s="8"/>
      <c r="G8" s="8"/>
      <c r="H8" s="8"/>
      <c r="I8" s="8"/>
      <c r="J8" s="8"/>
      <c r="K8" s="8"/>
      <c r="L8" s="8"/>
      <c r="M8" s="8"/>
      <c r="N8" s="8"/>
      <c r="O8" s="8"/>
      <c r="P8" s="8"/>
      <c r="Q8" s="8"/>
      <c r="R8" s="8"/>
      <c r="S8" s="8"/>
      <c r="T8" s="8"/>
      <c r="U8" s="8"/>
      <c r="V8" s="8"/>
      <c r="W8" s="8"/>
      <c r="X8" s="8"/>
      <c r="Y8" s="8"/>
      <c r="Z8" s="8"/>
    </row>
    <row r="9" spans="1:26" ht="15.75" customHeight="1" x14ac:dyDescent="0.3">
      <c r="A9" s="28"/>
      <c r="B9" s="9">
        <v>43485</v>
      </c>
      <c r="C9" s="10">
        <v>1050</v>
      </c>
      <c r="D9" s="10">
        <v>620</v>
      </c>
      <c r="E9" s="11">
        <f t="shared" ref="E9:E13" si="0">C9-C8</f>
        <v>50</v>
      </c>
      <c r="F9" s="12"/>
      <c r="G9" s="12"/>
      <c r="H9" s="12"/>
      <c r="I9" s="12"/>
      <c r="J9" s="12"/>
      <c r="K9" s="12"/>
      <c r="L9" s="12"/>
      <c r="M9" s="12"/>
      <c r="N9" s="12"/>
      <c r="O9" s="12"/>
      <c r="P9" s="12"/>
      <c r="Q9" s="12"/>
      <c r="R9" s="12"/>
      <c r="S9" s="12"/>
      <c r="T9" s="12"/>
      <c r="U9" s="12"/>
      <c r="V9" s="12"/>
      <c r="W9" s="12"/>
      <c r="X9" s="12"/>
      <c r="Y9" s="12"/>
      <c r="Z9" s="12"/>
    </row>
    <row r="10" spans="1:26" ht="15.75" customHeight="1" x14ac:dyDescent="0.3">
      <c r="A10" s="28"/>
      <c r="B10" s="6">
        <v>43492</v>
      </c>
      <c r="C10" s="7">
        <v>1122</v>
      </c>
      <c r="D10" s="7">
        <v>655</v>
      </c>
      <c r="E10" s="13">
        <f t="shared" si="0"/>
        <v>72</v>
      </c>
      <c r="F10" s="8"/>
      <c r="G10" s="8"/>
      <c r="H10" s="8"/>
      <c r="I10" s="8"/>
      <c r="J10" s="8"/>
      <c r="K10" s="8"/>
      <c r="L10" s="8"/>
      <c r="M10" s="8"/>
      <c r="N10" s="8"/>
      <c r="O10" s="8"/>
      <c r="P10" s="8"/>
      <c r="Q10" s="8"/>
      <c r="R10" s="8"/>
      <c r="S10" s="8"/>
      <c r="T10" s="8"/>
      <c r="U10" s="8"/>
      <c r="V10" s="8"/>
      <c r="W10" s="8"/>
      <c r="X10" s="8"/>
      <c r="Y10" s="8"/>
      <c r="Z10" s="8"/>
    </row>
    <row r="11" spans="1:26" ht="15.75" customHeight="1" x14ac:dyDescent="0.3">
      <c r="A11" s="28"/>
      <c r="B11" s="9">
        <v>43499</v>
      </c>
      <c r="C11" s="10">
        <v>1215</v>
      </c>
      <c r="D11" s="10">
        <v>708</v>
      </c>
      <c r="E11" s="11">
        <f t="shared" si="0"/>
        <v>93</v>
      </c>
      <c r="F11" s="12"/>
      <c r="G11" s="12"/>
      <c r="H11" s="12"/>
      <c r="I11" s="12"/>
      <c r="J11" s="12"/>
      <c r="K11" s="12"/>
      <c r="L11" s="12"/>
      <c r="M11" s="12"/>
      <c r="N11" s="12"/>
      <c r="O11" s="12"/>
      <c r="P11" s="12"/>
      <c r="Q11" s="12"/>
      <c r="R11" s="12"/>
      <c r="S11" s="12"/>
      <c r="T11" s="12"/>
      <c r="U11" s="12"/>
      <c r="V11" s="12"/>
      <c r="W11" s="12"/>
      <c r="X11" s="12"/>
      <c r="Y11" s="12"/>
      <c r="Z11" s="12"/>
    </row>
    <row r="12" spans="1:26" ht="15.75" customHeight="1" x14ac:dyDescent="0.3">
      <c r="A12" s="28"/>
      <c r="B12" s="6">
        <v>43506</v>
      </c>
      <c r="C12" s="7">
        <v>1407</v>
      </c>
      <c r="D12" s="7">
        <v>800</v>
      </c>
      <c r="E12" s="13">
        <f t="shared" si="0"/>
        <v>192</v>
      </c>
      <c r="F12" s="8"/>
      <c r="G12" s="8"/>
      <c r="H12" s="8"/>
      <c r="I12" s="8"/>
      <c r="J12" s="8"/>
      <c r="K12" s="8"/>
      <c r="L12" s="8"/>
      <c r="M12" s="8"/>
      <c r="N12" s="8"/>
      <c r="O12" s="8"/>
      <c r="P12" s="8"/>
      <c r="Q12" s="8"/>
      <c r="R12" s="8"/>
      <c r="S12" s="8"/>
      <c r="T12" s="8"/>
      <c r="U12" s="8"/>
      <c r="V12" s="8"/>
      <c r="W12" s="8"/>
      <c r="X12" s="8"/>
      <c r="Y12" s="8"/>
      <c r="Z12" s="8"/>
    </row>
    <row r="13" spans="1:26" ht="15.75" customHeight="1" x14ac:dyDescent="0.3">
      <c r="A13" s="28"/>
      <c r="B13" s="9">
        <v>43513</v>
      </c>
      <c r="C13" s="10">
        <v>1566</v>
      </c>
      <c r="D13" s="10">
        <v>968</v>
      </c>
      <c r="E13" s="11">
        <f t="shared" si="0"/>
        <v>159</v>
      </c>
      <c r="F13" s="12"/>
      <c r="G13" s="12"/>
      <c r="H13" s="12"/>
      <c r="I13" s="12"/>
      <c r="J13" s="12"/>
      <c r="K13" s="12"/>
      <c r="L13" s="12"/>
      <c r="M13" s="12"/>
      <c r="N13" s="12"/>
      <c r="O13" s="12"/>
      <c r="P13" s="12"/>
      <c r="Q13" s="12"/>
      <c r="R13" s="12"/>
      <c r="S13" s="12"/>
      <c r="T13" s="12"/>
      <c r="U13" s="12"/>
      <c r="V13" s="12"/>
      <c r="W13" s="12"/>
      <c r="X13" s="12"/>
      <c r="Y13" s="12"/>
      <c r="Z13" s="12"/>
    </row>
    <row r="15" spans="1:26" ht="15.75" customHeight="1" x14ac:dyDescent="0.3">
      <c r="A15" s="33" t="s">
        <v>6</v>
      </c>
      <c r="B15" s="37" t="s">
        <v>17</v>
      </c>
      <c r="C15" s="36" t="s">
        <v>18</v>
      </c>
      <c r="D15" s="25"/>
      <c r="E15" s="25"/>
      <c r="F15" s="25"/>
      <c r="G15" s="25"/>
      <c r="H15" s="25"/>
      <c r="I15" s="26"/>
      <c r="J15" s="36" t="s">
        <v>19</v>
      </c>
      <c r="K15" s="25"/>
      <c r="L15" s="25"/>
      <c r="M15" s="25"/>
      <c r="N15" s="25"/>
      <c r="O15" s="25"/>
      <c r="P15" s="26"/>
    </row>
    <row r="16" spans="1:26" ht="15.75" customHeight="1" x14ac:dyDescent="0.25">
      <c r="A16" s="28"/>
      <c r="B16" s="28"/>
      <c r="C16" s="14" t="s">
        <v>24</v>
      </c>
      <c r="D16" s="14" t="s">
        <v>25</v>
      </c>
      <c r="E16" s="14" t="s">
        <v>26</v>
      </c>
      <c r="F16" s="14" t="s">
        <v>27</v>
      </c>
      <c r="G16" s="14" t="s">
        <v>28</v>
      </c>
      <c r="H16" s="14" t="s">
        <v>29</v>
      </c>
      <c r="I16" s="14" t="s">
        <v>30</v>
      </c>
      <c r="J16" s="14" t="s">
        <v>24</v>
      </c>
      <c r="K16" s="14" t="s">
        <v>25</v>
      </c>
      <c r="L16" s="14" t="s">
        <v>31</v>
      </c>
      <c r="M16" s="14" t="s">
        <v>32</v>
      </c>
      <c r="N16" s="14" t="s">
        <v>28</v>
      </c>
      <c r="O16" s="14" t="s">
        <v>29</v>
      </c>
      <c r="P16" s="14" t="s">
        <v>30</v>
      </c>
    </row>
    <row r="17" spans="1:16" ht="15.75" customHeight="1" x14ac:dyDescent="0.3">
      <c r="A17" s="28"/>
      <c r="B17" s="6">
        <v>43478</v>
      </c>
      <c r="C17" s="15">
        <v>5</v>
      </c>
      <c r="D17" s="15">
        <v>12</v>
      </c>
      <c r="E17" s="15">
        <v>2</v>
      </c>
      <c r="F17" s="15">
        <v>3</v>
      </c>
      <c r="G17" s="16">
        <f>SUM(D17:F17)</f>
        <v>17</v>
      </c>
      <c r="H17" s="17">
        <f>G17/C17</f>
        <v>3.4</v>
      </c>
      <c r="I17" s="18">
        <f>H17/C8</f>
        <v>3.3999999999999998E-3</v>
      </c>
      <c r="J17" s="8"/>
      <c r="K17" s="8"/>
      <c r="L17" s="8"/>
      <c r="M17" s="8"/>
      <c r="N17" s="8"/>
      <c r="O17" s="8"/>
      <c r="P17" s="8"/>
    </row>
    <row r="18" spans="1:16" ht="15.75" customHeight="1" x14ac:dyDescent="0.25">
      <c r="A18" s="28"/>
      <c r="B18" s="9">
        <v>43485</v>
      </c>
      <c r="C18" s="12"/>
      <c r="D18" s="12"/>
      <c r="E18" s="12"/>
      <c r="F18" s="12"/>
      <c r="G18" s="12"/>
      <c r="H18" s="12"/>
      <c r="I18" s="12"/>
      <c r="J18" s="12"/>
      <c r="K18" s="12"/>
      <c r="L18" s="12"/>
      <c r="M18" s="12"/>
      <c r="N18" s="12"/>
      <c r="O18" s="12"/>
      <c r="P18" s="12"/>
    </row>
    <row r="19" spans="1:16" ht="15.75" customHeight="1" x14ac:dyDescent="0.25">
      <c r="A19" s="28"/>
      <c r="B19" s="6">
        <v>43492</v>
      </c>
      <c r="C19" s="8"/>
      <c r="D19" s="8"/>
      <c r="E19" s="8"/>
      <c r="F19" s="8"/>
      <c r="G19" s="8"/>
      <c r="H19" s="8"/>
      <c r="I19" s="8"/>
      <c r="J19" s="8"/>
      <c r="K19" s="8"/>
      <c r="L19" s="8"/>
      <c r="M19" s="8"/>
      <c r="N19" s="8"/>
      <c r="O19" s="8"/>
      <c r="P19" s="8"/>
    </row>
    <row r="20" spans="1:16" ht="15.75" customHeight="1" x14ac:dyDescent="0.25">
      <c r="A20" s="28"/>
      <c r="B20" s="9">
        <v>43499</v>
      </c>
      <c r="C20" s="12"/>
      <c r="D20" s="12"/>
      <c r="E20" s="12"/>
      <c r="F20" s="12"/>
      <c r="G20" s="12"/>
      <c r="H20" s="12"/>
      <c r="I20" s="12"/>
      <c r="J20" s="12"/>
      <c r="K20" s="12"/>
      <c r="L20" s="12"/>
      <c r="M20" s="12"/>
      <c r="N20" s="12"/>
      <c r="O20" s="12"/>
      <c r="P20" s="12"/>
    </row>
    <row r="21" spans="1:16" ht="15.75" customHeight="1" x14ac:dyDescent="0.25">
      <c r="A21" s="28"/>
      <c r="B21" s="6">
        <v>43506</v>
      </c>
      <c r="C21" s="8"/>
      <c r="D21" s="8"/>
      <c r="E21" s="8"/>
      <c r="F21" s="8"/>
      <c r="G21" s="8"/>
      <c r="H21" s="8"/>
      <c r="I21" s="8"/>
      <c r="J21" s="8"/>
      <c r="K21" s="8"/>
      <c r="L21" s="8"/>
      <c r="M21" s="8"/>
      <c r="N21" s="8"/>
      <c r="O21" s="8"/>
      <c r="P21" s="8"/>
    </row>
    <row r="22" spans="1:16" ht="15.75" customHeight="1" x14ac:dyDescent="0.25">
      <c r="A22" s="28"/>
      <c r="B22" s="9">
        <v>43513</v>
      </c>
      <c r="C22" s="12"/>
      <c r="D22" s="12"/>
      <c r="E22" s="12"/>
      <c r="F22" s="12"/>
      <c r="G22" s="12"/>
      <c r="H22" s="12"/>
      <c r="I22" s="12"/>
      <c r="J22" s="12"/>
      <c r="K22" s="12"/>
      <c r="L22" s="12"/>
      <c r="M22" s="12"/>
      <c r="N22" s="12"/>
      <c r="O22" s="12"/>
      <c r="P22" s="12"/>
    </row>
    <row r="24" spans="1:16" ht="13" x14ac:dyDescent="0.3">
      <c r="A24" s="38" t="s">
        <v>33</v>
      </c>
      <c r="B24" s="34" t="s">
        <v>17</v>
      </c>
      <c r="C24" s="35" t="s">
        <v>18</v>
      </c>
      <c r="D24" s="25"/>
      <c r="E24" s="25"/>
      <c r="F24" s="26"/>
      <c r="G24" s="2"/>
      <c r="H24" s="2"/>
      <c r="I24" s="2"/>
      <c r="J24" s="2"/>
      <c r="K24" s="2"/>
    </row>
    <row r="25" spans="1:16" ht="12.5" x14ac:dyDescent="0.25">
      <c r="A25" s="28"/>
      <c r="B25" s="28"/>
      <c r="C25" s="19" t="s">
        <v>34</v>
      </c>
      <c r="D25" s="19" t="s">
        <v>10</v>
      </c>
      <c r="E25" s="19" t="s">
        <v>35</v>
      </c>
      <c r="F25" s="19" t="s">
        <v>36</v>
      </c>
      <c r="G25" s="2"/>
      <c r="H25" s="2"/>
      <c r="I25" s="2"/>
      <c r="J25" s="2"/>
      <c r="K25" s="2"/>
    </row>
    <row r="26" spans="1:16" ht="13" x14ac:dyDescent="0.3">
      <c r="A26" s="28"/>
      <c r="B26" s="6">
        <v>43478</v>
      </c>
      <c r="C26" s="8"/>
      <c r="D26" s="7">
        <v>1</v>
      </c>
      <c r="E26" s="7">
        <v>2</v>
      </c>
      <c r="F26" s="13">
        <f t="shared" ref="F26:F31" si="1">SUM(D26:E26)</f>
        <v>3</v>
      </c>
      <c r="G26" s="8"/>
      <c r="H26" s="8"/>
      <c r="I26" s="8"/>
      <c r="J26" s="8"/>
      <c r="K26" s="8"/>
    </row>
    <row r="27" spans="1:16" ht="13" x14ac:dyDescent="0.3">
      <c r="A27" s="28"/>
      <c r="B27" s="9">
        <v>43485</v>
      </c>
      <c r="C27" s="12"/>
      <c r="D27" s="10">
        <v>3</v>
      </c>
      <c r="E27" s="10">
        <v>2</v>
      </c>
      <c r="F27" s="11">
        <f t="shared" si="1"/>
        <v>5</v>
      </c>
      <c r="G27" s="12"/>
      <c r="H27" s="12"/>
      <c r="I27" s="12"/>
      <c r="J27" s="12"/>
      <c r="K27" s="12"/>
    </row>
    <row r="28" spans="1:16" ht="13" x14ac:dyDescent="0.3">
      <c r="A28" s="28"/>
      <c r="B28" s="6">
        <v>43492</v>
      </c>
      <c r="C28" s="8"/>
      <c r="D28" s="7">
        <v>3</v>
      </c>
      <c r="E28" s="7">
        <v>4</v>
      </c>
      <c r="F28" s="13">
        <f t="shared" si="1"/>
        <v>7</v>
      </c>
      <c r="G28" s="8"/>
      <c r="H28" s="8"/>
      <c r="I28" s="8"/>
      <c r="J28" s="8"/>
      <c r="K28" s="8"/>
    </row>
    <row r="29" spans="1:16" ht="13" x14ac:dyDescent="0.3">
      <c r="A29" s="28"/>
      <c r="B29" s="9">
        <v>43499</v>
      </c>
      <c r="C29" s="12"/>
      <c r="D29" s="10">
        <v>2</v>
      </c>
      <c r="E29" s="10">
        <v>4</v>
      </c>
      <c r="F29" s="11">
        <f t="shared" si="1"/>
        <v>6</v>
      </c>
      <c r="G29" s="12"/>
      <c r="H29" s="12"/>
      <c r="I29" s="12"/>
      <c r="J29" s="12"/>
      <c r="K29" s="12"/>
    </row>
    <row r="30" spans="1:16" ht="13" x14ac:dyDescent="0.3">
      <c r="A30" s="28"/>
      <c r="B30" s="6">
        <v>43506</v>
      </c>
      <c r="C30" s="8"/>
      <c r="D30" s="7">
        <v>5</v>
      </c>
      <c r="E30" s="7">
        <v>1</v>
      </c>
      <c r="F30" s="13">
        <f t="shared" si="1"/>
        <v>6</v>
      </c>
      <c r="G30" s="8"/>
      <c r="H30" s="8"/>
      <c r="I30" s="8"/>
      <c r="J30" s="8"/>
      <c r="K30" s="8"/>
    </row>
    <row r="31" spans="1:16" ht="13" x14ac:dyDescent="0.3">
      <c r="A31" s="28"/>
      <c r="B31" s="9">
        <v>43513</v>
      </c>
      <c r="C31" s="12"/>
      <c r="D31" s="10">
        <v>6</v>
      </c>
      <c r="E31" s="10">
        <v>10</v>
      </c>
      <c r="F31" s="11">
        <f t="shared" si="1"/>
        <v>16</v>
      </c>
      <c r="G31" s="12"/>
      <c r="H31" s="12"/>
      <c r="I31" s="12"/>
      <c r="J31" s="12"/>
      <c r="K31" s="12"/>
    </row>
    <row r="39" spans="1:1" ht="12.5" x14ac:dyDescent="0.25">
      <c r="A39" s="23"/>
    </row>
  </sheetData>
  <mergeCells count="15">
    <mergeCell ref="I1:L5"/>
    <mergeCell ref="A6:A13"/>
    <mergeCell ref="A15:A22"/>
    <mergeCell ref="B24:B25"/>
    <mergeCell ref="C24:F24"/>
    <mergeCell ref="J15:P15"/>
    <mergeCell ref="C15:I15"/>
    <mergeCell ref="B15:B16"/>
    <mergeCell ref="A24:A31"/>
    <mergeCell ref="B6:B7"/>
    <mergeCell ref="C6:E6"/>
    <mergeCell ref="F6:H6"/>
    <mergeCell ref="D2:H5"/>
    <mergeCell ref="A1:C5"/>
    <mergeCell ref="D1:H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M6"/>
  <sheetViews>
    <sheetView workbookViewId="0"/>
  </sheetViews>
  <sheetFormatPr defaultColWidth="14.453125" defaultRowHeight="15.75" customHeight="1" x14ac:dyDescent="0.25"/>
  <sheetData>
    <row r="1" spans="1:13" ht="15.75" customHeight="1" x14ac:dyDescent="0.3">
      <c r="A1" s="1" t="s">
        <v>0</v>
      </c>
      <c r="B1" s="1" t="s">
        <v>1</v>
      </c>
      <c r="C1" s="1" t="s">
        <v>2</v>
      </c>
      <c r="D1" s="1" t="s">
        <v>3</v>
      </c>
      <c r="E1" s="1" t="s">
        <v>4</v>
      </c>
      <c r="F1" s="1" t="s">
        <v>5</v>
      </c>
      <c r="G1" s="1" t="s">
        <v>6</v>
      </c>
      <c r="H1" s="1" t="s">
        <v>7</v>
      </c>
      <c r="I1" s="1" t="s">
        <v>8</v>
      </c>
      <c r="J1" s="1" t="s">
        <v>9</v>
      </c>
      <c r="K1" s="1" t="s">
        <v>10</v>
      </c>
      <c r="L1" s="1" t="s">
        <v>11</v>
      </c>
      <c r="M1" s="1" t="s">
        <v>12</v>
      </c>
    </row>
    <row r="2" spans="1:13" ht="15.75" customHeight="1" x14ac:dyDescent="0.25">
      <c r="A2" s="3">
        <v>43467</v>
      </c>
      <c r="B2" s="4"/>
      <c r="C2" s="4"/>
      <c r="D2" s="4"/>
      <c r="E2" s="4"/>
      <c r="F2" s="4"/>
      <c r="G2" s="4"/>
      <c r="H2" s="4"/>
      <c r="I2" s="4"/>
      <c r="J2" s="4"/>
      <c r="K2" s="4"/>
      <c r="L2" s="4"/>
      <c r="M2" s="4"/>
    </row>
    <row r="3" spans="1:13" ht="15.75" customHeight="1" x14ac:dyDescent="0.25">
      <c r="A3" s="3">
        <v>43468</v>
      </c>
      <c r="B3" s="4"/>
      <c r="C3" s="4"/>
      <c r="D3" s="4"/>
      <c r="E3" s="4"/>
      <c r="F3" s="4"/>
      <c r="G3" s="4"/>
      <c r="H3" s="4"/>
      <c r="I3" s="4"/>
      <c r="J3" s="4"/>
      <c r="K3" s="4"/>
      <c r="L3" s="4"/>
      <c r="M3" s="4"/>
    </row>
    <row r="4" spans="1:13" ht="15.75" customHeight="1" x14ac:dyDescent="0.25">
      <c r="A4" s="3">
        <v>43469</v>
      </c>
      <c r="B4" s="4"/>
      <c r="C4" s="4"/>
      <c r="D4" s="4"/>
      <c r="E4" s="4"/>
      <c r="F4" s="4"/>
      <c r="G4" s="4"/>
      <c r="H4" s="4"/>
      <c r="I4" s="4"/>
      <c r="J4" s="4"/>
      <c r="K4" s="4"/>
      <c r="L4" s="4"/>
      <c r="M4" s="4"/>
    </row>
    <row r="5" spans="1:13" ht="15.75" customHeight="1" x14ac:dyDescent="0.25">
      <c r="A5" s="3">
        <v>43470</v>
      </c>
      <c r="B5" s="4"/>
      <c r="C5" s="4"/>
      <c r="D5" s="4"/>
      <c r="E5" s="4"/>
      <c r="F5" s="4"/>
      <c r="G5" s="4"/>
      <c r="H5" s="4"/>
      <c r="I5" s="4"/>
      <c r="J5" s="4"/>
      <c r="K5" s="4"/>
      <c r="L5" s="4"/>
      <c r="M5" s="4"/>
    </row>
    <row r="6" spans="1:13" ht="15.75" customHeight="1" x14ac:dyDescent="0.25">
      <c r="A6" s="3">
        <v>43471</v>
      </c>
      <c r="B6" s="4"/>
      <c r="C6" s="4"/>
      <c r="D6" s="4"/>
      <c r="E6" s="4"/>
      <c r="F6" s="4"/>
      <c r="G6" s="4"/>
      <c r="H6" s="4"/>
      <c r="I6" s="4"/>
      <c r="J6" s="4"/>
      <c r="K6" s="4"/>
      <c r="L6" s="4"/>
      <c r="M6"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I1:M10"/>
  <sheetViews>
    <sheetView workbookViewId="0"/>
  </sheetViews>
  <sheetFormatPr defaultColWidth="14.453125" defaultRowHeight="15.75" customHeight="1" x14ac:dyDescent="0.25"/>
  <sheetData>
    <row r="1" spans="9:13" ht="15.75" customHeight="1" x14ac:dyDescent="0.3">
      <c r="I1" s="40" t="s">
        <v>37</v>
      </c>
      <c r="J1" s="28"/>
      <c r="K1" s="41" t="s">
        <v>38</v>
      </c>
      <c r="L1" s="28"/>
    </row>
    <row r="2" spans="9:13" ht="15.75" customHeight="1" x14ac:dyDescent="0.25">
      <c r="I2" s="42">
        <f>SUM(Scorecard!G17:G22)/SUM(Scorecard!C17:C22)</f>
        <v>3.4</v>
      </c>
      <c r="J2" s="28"/>
      <c r="K2" s="43">
        <f>Scorecard!I17</f>
        <v>3.3999999999999998E-3</v>
      </c>
      <c r="L2" s="28"/>
    </row>
    <row r="3" spans="9:13" ht="15.75" customHeight="1" x14ac:dyDescent="0.25">
      <c r="I3" s="28"/>
      <c r="J3" s="28"/>
      <c r="K3" s="28"/>
      <c r="L3" s="28"/>
    </row>
    <row r="4" spans="9:13" ht="15.75" customHeight="1" x14ac:dyDescent="0.3">
      <c r="I4" s="45" t="s">
        <v>39</v>
      </c>
      <c r="J4" s="28"/>
      <c r="K4" s="28"/>
      <c r="L4" s="28"/>
    </row>
    <row r="5" spans="9:13" ht="15.75" customHeight="1" x14ac:dyDescent="0.3">
      <c r="I5" s="20" t="s">
        <v>40</v>
      </c>
      <c r="J5" s="21">
        <v>20</v>
      </c>
      <c r="K5" s="44">
        <f>SUM(Scorecard!F26:F31)</f>
        <v>43</v>
      </c>
      <c r="L5" s="28"/>
    </row>
    <row r="6" spans="9:13" ht="15.75" customHeight="1" x14ac:dyDescent="0.3">
      <c r="I6" s="20" t="s">
        <v>41</v>
      </c>
      <c r="J6" s="21">
        <v>30</v>
      </c>
      <c r="K6" s="28"/>
      <c r="L6" s="28"/>
    </row>
    <row r="8" spans="9:13" ht="15.75" customHeight="1" x14ac:dyDescent="0.9">
      <c r="M8" s="22"/>
    </row>
    <row r="9" spans="9:13" ht="15.75" customHeight="1" x14ac:dyDescent="0.9">
      <c r="M9" s="22"/>
    </row>
    <row r="10" spans="9:13" ht="15.75" customHeight="1" x14ac:dyDescent="0.9">
      <c r="M10" s="22"/>
    </row>
  </sheetData>
  <mergeCells count="6">
    <mergeCell ref="I1:J1"/>
    <mergeCell ref="K1:L1"/>
    <mergeCell ref="I2:J3"/>
    <mergeCell ref="K2:L3"/>
    <mergeCell ref="K5:L6"/>
    <mergeCell ref="I4:L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Scorecard</vt:lpstr>
      <vt:lpstr>Post Tracking</vt:lpstr>
      <vt:lpstr>Dashboard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tamarf</cp:lastModifiedBy>
  <dcterms:created xsi:type="dcterms:W3CDTF">2019-03-07T06:21:48Z</dcterms:created>
  <dcterms:modified xsi:type="dcterms:W3CDTF">2019-03-07T06:21:48Z</dcterms:modified>
</cp:coreProperties>
</file>